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rize_norton\web\brizenorton\community\brize_norton\st_britius\"/>
    </mc:Choice>
  </mc:AlternateContent>
  <xr:revisionPtr revIDLastSave="0" documentId="8_{A3DC36D7-234B-4AA8-B0AB-F36566F18BD0}" xr6:coauthVersionLast="47" xr6:coauthVersionMax="47" xr10:uidLastSave="{00000000-0000-0000-0000-000000000000}"/>
  <bookViews>
    <workbookView xWindow="-120" yWindow="-120" windowWidth="29040" windowHeight="15840" xr2:uid="{4868BA44-9036-49F3-A4E6-4205F9F60F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I10" i="1" s="1"/>
  <c r="C5" i="1"/>
  <c r="C6" i="1"/>
  <c r="C7" i="1"/>
  <c r="C4" i="1"/>
  <c r="E10" i="1" l="1"/>
  <c r="G10" i="1"/>
  <c r="C8" i="1"/>
  <c r="C11" i="1" l="1"/>
  <c r="I8" i="1"/>
  <c r="I11" i="1" s="1"/>
  <c r="G8" i="1"/>
  <c r="G11" i="1" s="1"/>
  <c r="E8" i="1"/>
  <c r="J10" i="1"/>
  <c r="L10" i="1" s="1"/>
  <c r="N10" i="1" s="1"/>
  <c r="J8" i="1" l="1"/>
  <c r="E11" i="1"/>
  <c r="J11" i="1" l="1"/>
  <c r="L11" i="1" s="1"/>
  <c r="N11" i="1" s="1"/>
  <c r="L8" i="1"/>
  <c r="N8" i="1" s="1"/>
</calcChain>
</file>

<file path=xl/sharedStrings.xml><?xml version="1.0" encoding="utf-8"?>
<sst xmlns="http://schemas.openxmlformats.org/spreadsheetml/2006/main" count="34" uniqueCount="30">
  <si>
    <t>how many</t>
  </si>
  <si>
    <t>Total</t>
  </si>
  <si>
    <t>sub total</t>
  </si>
  <si>
    <t>plus air curtain</t>
  </si>
  <si>
    <t>Wednesday eve</t>
  </si>
  <si>
    <t>Tuesday lunch</t>
  </si>
  <si>
    <t>Sunday morning</t>
  </si>
  <si>
    <t>Hours</t>
  </si>
  <si>
    <t>units</t>
  </si>
  <si>
    <t>Units</t>
  </si>
  <si>
    <t>Total units</t>
  </si>
  <si>
    <t>Cost</t>
  </si>
  <si>
    <t>Total Cost</t>
  </si>
  <si>
    <t>per week</t>
  </si>
  <si>
    <t>per unit</t>
  </si>
  <si>
    <t xml:space="preserve">weeks </t>
  </si>
  <si>
    <t>per year</t>
  </si>
  <si>
    <t xml:space="preserve">Cost per </t>
  </si>
  <si>
    <t>year</t>
  </si>
  <si>
    <t>St Britius Heater breakdown and running costs</t>
  </si>
  <si>
    <t>Summary:</t>
  </si>
  <si>
    <t>Heaters add up to 20.5 Kw, the air curtain if we use it brings that up to 26.5 kw</t>
  </si>
  <si>
    <t>Kw heaters</t>
  </si>
  <si>
    <t>Total kw</t>
  </si>
  <si>
    <t>1 kw for one hour = I unit</t>
  </si>
  <si>
    <t xml:space="preserve">Heaters cost 20.5 units per hour to run, or 26.5 units per hour if the air curtain is used. </t>
  </si>
  <si>
    <t>Currently on for 4.25 hours per week = 87.13 units per week, or 112.63 if air curtain is used. At 0.19p per unit that costs £16.55 per week, or £21.40 including air curtain</t>
  </si>
  <si>
    <t>At .19p per unit that costs £3.90 per hour to run or £5.04 including the air curtain</t>
  </si>
  <si>
    <t>If the heating is on for 30 weeks per year, annual cost would be £496.61 or £641.96 including air curtain</t>
  </si>
  <si>
    <t>Note: I have used unit cost 19p as that was what was quoted, but I thought we paid less than that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</si>
</sst>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1" xfId="0" applyNumberFormat="1" applyBorder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1E821-BFB2-47D7-9B70-85460645BB2A}">
  <dimension ref="A1:N19"/>
  <sheetViews>
    <sheetView tabSelected="1" zoomScale="85" zoomScaleNormal="85" workbookViewId="0">
      <selection activeCell="R8" sqref="R8"/>
    </sheetView>
  </sheetViews>
  <sheetFormatPr defaultRowHeight="15" x14ac:dyDescent="0.25"/>
  <cols>
    <col min="1" max="1" width="13.85546875" customWidth="1"/>
    <col min="2" max="2" width="11.7109375" customWidth="1"/>
    <col min="3" max="3" width="12" customWidth="1"/>
    <col min="10" max="10" width="10.7109375" customWidth="1"/>
    <col min="12" max="12" width="11" customWidth="1"/>
    <col min="13" max="13" width="9.42578125" customWidth="1"/>
  </cols>
  <sheetData>
    <row r="1" spans="1:14" x14ac:dyDescent="0.25">
      <c r="A1" s="10" t="s">
        <v>19</v>
      </c>
    </row>
    <row r="2" spans="1:14" x14ac:dyDescent="0.25">
      <c r="A2" s="5" t="s">
        <v>22</v>
      </c>
      <c r="B2" s="5" t="s">
        <v>0</v>
      </c>
      <c r="C2" s="5" t="s">
        <v>23</v>
      </c>
      <c r="D2" t="s">
        <v>6</v>
      </c>
      <c r="E2" s="6"/>
      <c r="F2" t="s">
        <v>4</v>
      </c>
      <c r="G2" s="6"/>
      <c r="H2" t="s">
        <v>5</v>
      </c>
      <c r="I2" s="6"/>
      <c r="J2" s="5" t="s">
        <v>10</v>
      </c>
      <c r="K2" s="5" t="s">
        <v>11</v>
      </c>
      <c r="L2" s="5" t="s">
        <v>12</v>
      </c>
      <c r="M2" s="7" t="s">
        <v>15</v>
      </c>
      <c r="N2" s="5" t="s">
        <v>17</v>
      </c>
    </row>
    <row r="3" spans="1:14" x14ac:dyDescent="0.25">
      <c r="A3" s="6"/>
      <c r="B3" s="6"/>
      <c r="C3" s="6"/>
      <c r="D3" s="9" t="s">
        <v>7</v>
      </c>
      <c r="E3" s="2" t="s">
        <v>8</v>
      </c>
      <c r="F3" s="2" t="s">
        <v>7</v>
      </c>
      <c r="G3" s="2" t="s">
        <v>9</v>
      </c>
      <c r="H3" s="2" t="s">
        <v>7</v>
      </c>
      <c r="I3" s="2" t="s">
        <v>8</v>
      </c>
      <c r="J3" s="6" t="s">
        <v>13</v>
      </c>
      <c r="K3" s="6" t="s">
        <v>14</v>
      </c>
      <c r="L3" s="6" t="s">
        <v>13</v>
      </c>
      <c r="M3" s="8" t="s">
        <v>16</v>
      </c>
      <c r="N3" s="6" t="s">
        <v>18</v>
      </c>
    </row>
    <row r="4" spans="1:14" x14ac:dyDescent="0.25">
      <c r="A4" s="1">
        <v>1</v>
      </c>
      <c r="B4" s="2">
        <v>1</v>
      </c>
      <c r="C4" s="1">
        <f>A4*B4</f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1">
        <v>0.75</v>
      </c>
      <c r="B5" s="3">
        <v>13</v>
      </c>
      <c r="C5" s="1">
        <f t="shared" ref="C5:C10" si="0">A5*B5</f>
        <v>9.75</v>
      </c>
      <c r="D5" s="1"/>
      <c r="E5" s="1"/>
      <c r="F5" s="1"/>
      <c r="G5" s="1"/>
      <c r="H5" s="1"/>
      <c r="I5" s="1"/>
      <c r="J5" s="1"/>
      <c r="K5" s="2"/>
      <c r="L5" s="2"/>
      <c r="M5" s="2"/>
      <c r="N5" s="2"/>
    </row>
    <row r="6" spans="1:14" x14ac:dyDescent="0.25">
      <c r="A6" s="1">
        <v>0.5</v>
      </c>
      <c r="B6" s="3">
        <v>19</v>
      </c>
      <c r="C6" s="1">
        <f t="shared" si="0"/>
        <v>9.5</v>
      </c>
      <c r="D6" s="1"/>
      <c r="E6" s="1"/>
      <c r="F6" s="1"/>
      <c r="G6" s="1"/>
      <c r="H6" s="1"/>
      <c r="I6" s="1"/>
      <c r="J6" s="1"/>
      <c r="K6" s="2"/>
      <c r="L6" s="2"/>
      <c r="M6" s="2"/>
      <c r="N6" s="2"/>
    </row>
    <row r="7" spans="1:14" x14ac:dyDescent="0.25">
      <c r="A7" s="1">
        <v>0.25</v>
      </c>
      <c r="B7" s="3">
        <v>1</v>
      </c>
      <c r="C7" s="1">
        <f t="shared" si="0"/>
        <v>0.25</v>
      </c>
      <c r="D7" s="1"/>
      <c r="E7" s="1"/>
      <c r="F7" s="1"/>
      <c r="G7" s="1"/>
      <c r="H7" s="1"/>
      <c r="I7" s="1"/>
      <c r="J7" s="1"/>
      <c r="K7" s="2"/>
      <c r="L7" s="2"/>
      <c r="M7" s="2"/>
      <c r="N7" s="2"/>
    </row>
    <row r="8" spans="1:14" x14ac:dyDescent="0.25">
      <c r="A8" s="1" t="s">
        <v>2</v>
      </c>
      <c r="B8" s="1"/>
      <c r="C8" s="1">
        <f>SUM(C4:C7)</f>
        <v>20.5</v>
      </c>
      <c r="D8" s="1">
        <v>1.75</v>
      </c>
      <c r="E8" s="1">
        <f>C8*D8</f>
        <v>35.875</v>
      </c>
      <c r="F8" s="4">
        <v>1</v>
      </c>
      <c r="G8" s="1">
        <f>C8*F8</f>
        <v>20.5</v>
      </c>
      <c r="H8" s="4">
        <v>1.5</v>
      </c>
      <c r="I8" s="1">
        <f>C8*H8</f>
        <v>30.75</v>
      </c>
      <c r="J8" s="1">
        <f>E8+G8+I8</f>
        <v>87.125</v>
      </c>
      <c r="K8" s="2">
        <v>0.19</v>
      </c>
      <c r="L8" s="1">
        <f>J8*K8</f>
        <v>16.553750000000001</v>
      </c>
      <c r="M8" s="2">
        <v>30</v>
      </c>
      <c r="N8" s="1">
        <f>L8*M8</f>
        <v>496.61250000000001</v>
      </c>
    </row>
    <row r="9" spans="1:14" x14ac:dyDescent="0.25">
      <c r="A9" s="1" t="s">
        <v>3</v>
      </c>
      <c r="B9" s="1"/>
      <c r="C9" s="1"/>
      <c r="D9" s="4"/>
      <c r="E9" s="4"/>
      <c r="F9" s="4"/>
      <c r="G9" s="4"/>
      <c r="H9" s="4"/>
      <c r="I9" s="4"/>
      <c r="J9" s="4"/>
      <c r="K9" s="2"/>
      <c r="L9" s="1"/>
      <c r="M9" s="2"/>
      <c r="N9" s="1"/>
    </row>
    <row r="10" spans="1:14" x14ac:dyDescent="0.25">
      <c r="A10" s="1">
        <v>6</v>
      </c>
      <c r="B10" s="3">
        <v>1</v>
      </c>
      <c r="C10" s="1">
        <f t="shared" si="0"/>
        <v>6</v>
      </c>
      <c r="D10" s="1">
        <v>1.75</v>
      </c>
      <c r="E10" s="1">
        <f t="shared" ref="E10" si="1">C10*D10</f>
        <v>10.5</v>
      </c>
      <c r="F10" s="4">
        <v>1</v>
      </c>
      <c r="G10" s="1">
        <f t="shared" ref="G10" si="2">C10*F10</f>
        <v>6</v>
      </c>
      <c r="H10" s="4">
        <v>1.5</v>
      </c>
      <c r="I10" s="1">
        <f t="shared" ref="I10" si="3">C10*H10</f>
        <v>9</v>
      </c>
      <c r="J10" s="1">
        <f t="shared" ref="J10" si="4">E10+G10+I10</f>
        <v>25.5</v>
      </c>
      <c r="K10" s="2">
        <v>0.19</v>
      </c>
      <c r="L10" s="1">
        <f t="shared" ref="L10:L11" si="5">J10*K10</f>
        <v>4.8449999999999998</v>
      </c>
      <c r="M10" s="2">
        <v>30</v>
      </c>
      <c r="N10" s="1">
        <f t="shared" ref="N10:N11" si="6">L10*M10</f>
        <v>145.35</v>
      </c>
    </row>
    <row r="11" spans="1:14" x14ac:dyDescent="0.25">
      <c r="A11" s="1" t="s">
        <v>1</v>
      </c>
      <c r="B11" s="1"/>
      <c r="C11" s="1">
        <f>C8+C10</f>
        <v>26.5</v>
      </c>
      <c r="D11" s="1"/>
      <c r="E11" s="1">
        <f>E8+E10</f>
        <v>46.375</v>
      </c>
      <c r="F11" s="1"/>
      <c r="G11" s="1">
        <f>G8+G10</f>
        <v>26.5</v>
      </c>
      <c r="H11" s="1"/>
      <c r="I11" s="1">
        <f t="shared" ref="I11:J11" si="7">I8+I10</f>
        <v>39.75</v>
      </c>
      <c r="J11" s="1">
        <f t="shared" si="7"/>
        <v>112.625</v>
      </c>
      <c r="K11" s="2">
        <v>0.19</v>
      </c>
      <c r="L11" s="1">
        <f t="shared" si="5"/>
        <v>21.39875</v>
      </c>
      <c r="M11" s="2">
        <v>30</v>
      </c>
      <c r="N11" s="1">
        <f t="shared" si="6"/>
        <v>641.96249999999998</v>
      </c>
    </row>
    <row r="13" spans="1:14" x14ac:dyDescent="0.25">
      <c r="A13" s="11" t="s">
        <v>20</v>
      </c>
      <c r="B13" t="s">
        <v>21</v>
      </c>
    </row>
    <row r="14" spans="1:14" x14ac:dyDescent="0.25">
      <c r="B14" t="s">
        <v>24</v>
      </c>
    </row>
    <row r="15" spans="1:14" x14ac:dyDescent="0.25">
      <c r="B15" t="s">
        <v>25</v>
      </c>
      <c r="J15" t="s">
        <v>27</v>
      </c>
    </row>
    <row r="16" spans="1:14" x14ac:dyDescent="0.25">
      <c r="B16" t="s">
        <v>26</v>
      </c>
    </row>
    <row r="17" spans="2:2" x14ac:dyDescent="0.25">
      <c r="B17" t="s">
        <v>28</v>
      </c>
    </row>
    <row r="19" spans="2:2" x14ac:dyDescent="0.25">
      <c r="B19" t="s">
        <v>29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</dc:creator>
  <cp:lastModifiedBy>Philip Holmes</cp:lastModifiedBy>
  <dcterms:created xsi:type="dcterms:W3CDTF">2021-11-02T13:25:37Z</dcterms:created>
  <dcterms:modified xsi:type="dcterms:W3CDTF">2023-03-22T10:59:30Z</dcterms:modified>
</cp:coreProperties>
</file>